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ВСЕ" sheetId="1" r:id="rId1"/>
    <sheet name="27-20-14мм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5" i="2" l="1"/>
  <c r="F5" i="2" s="1"/>
  <c r="J5" i="2" s="1"/>
  <c r="E6" i="2"/>
  <c r="F6" i="2" s="1"/>
  <c r="J6" i="2" s="1"/>
  <c r="E7" i="2"/>
  <c r="F7" i="2" s="1"/>
  <c r="J7" i="2" s="1"/>
  <c r="E8" i="2"/>
  <c r="F8" i="2" s="1"/>
  <c r="J8" i="2" s="1"/>
  <c r="E9" i="2"/>
  <c r="F9" i="2" s="1"/>
  <c r="J9" i="2" s="1"/>
  <c r="E10" i="2"/>
  <c r="F10" i="2" s="1"/>
  <c r="J10" i="2" s="1"/>
  <c r="E11" i="2"/>
  <c r="F11" i="2" s="1"/>
  <c r="J11" i="2" s="1"/>
  <c r="E12" i="2"/>
  <c r="F12" i="2" s="1"/>
  <c r="J12" i="2" s="1"/>
  <c r="E13" i="2"/>
  <c r="F13" i="2" s="1"/>
  <c r="J13" i="2" s="1"/>
  <c r="E14" i="2"/>
  <c r="F14" i="2" s="1"/>
  <c r="J14" i="2" s="1"/>
  <c r="E15" i="2"/>
  <c r="F15" i="2" s="1"/>
  <c r="J15" i="2" s="1"/>
  <c r="E16" i="2"/>
  <c r="F16" i="2" s="1"/>
  <c r="J16" i="2" s="1"/>
  <c r="E17" i="2"/>
  <c r="F17" i="2" s="1"/>
  <c r="J17" i="2" s="1"/>
  <c r="E18" i="2"/>
  <c r="F18" i="2" s="1"/>
  <c r="J18" i="2" s="1"/>
  <c r="G10" i="2" l="1"/>
  <c r="H10" i="2"/>
  <c r="G18" i="2"/>
  <c r="H18" i="2"/>
  <c r="H9" i="2"/>
  <c r="G9" i="2"/>
  <c r="H15" i="2"/>
  <c r="G15" i="2"/>
  <c r="G17" i="2"/>
  <c r="H17" i="2"/>
  <c r="G16" i="2"/>
  <c r="H16" i="2"/>
  <c r="G14" i="2"/>
  <c r="H14" i="2"/>
  <c r="H11" i="2"/>
  <c r="G11" i="2"/>
  <c r="G8" i="2"/>
  <c r="H8" i="2"/>
  <c r="G6" i="2"/>
  <c r="H6" i="2"/>
  <c r="G12" i="2"/>
  <c r="H12" i="2"/>
  <c r="H7" i="2"/>
  <c r="G7" i="2"/>
  <c r="G13" i="2"/>
  <c r="H13" i="2"/>
  <c r="G5" i="2"/>
  <c r="H5" i="2"/>
</calcChain>
</file>

<file path=xl/sharedStrings.xml><?xml version="1.0" encoding="utf-8"?>
<sst xmlns="http://schemas.openxmlformats.org/spreadsheetml/2006/main" count="96" uniqueCount="43">
  <si>
    <t>СИБИРСКАЯ ЛИСТВЕННИЦА</t>
  </si>
  <si>
    <t>Наименование</t>
  </si>
  <si>
    <t>Вид</t>
  </si>
  <si>
    <t>Сорт</t>
  </si>
  <si>
    <t>Вагонка штиль</t>
  </si>
  <si>
    <t>Цена, грн./кв.м</t>
  </si>
  <si>
    <t>Размер (т/ш(раб.ш.)/д), мм</t>
  </si>
  <si>
    <t>АВ</t>
  </si>
  <si>
    <t>Имитация бруса</t>
  </si>
  <si>
    <t>Планкен прямой</t>
  </si>
  <si>
    <t>Планкен косой</t>
  </si>
  <si>
    <t>Палубная доска</t>
  </si>
  <si>
    <t>Доска пола</t>
  </si>
  <si>
    <t>Террасная доска</t>
  </si>
  <si>
    <t xml:space="preserve">Вся сухая строганная продукция сортируется по одной лицевой стороне! </t>
  </si>
  <si>
    <t>БРУС</t>
  </si>
  <si>
    <t>Партнёры</t>
  </si>
  <si>
    <t>Представители</t>
  </si>
  <si>
    <t>ОПТ 50-150 кв.м</t>
  </si>
  <si>
    <t>ОПТ крупный более 150 кв.м</t>
  </si>
  <si>
    <t>Брус сухой строганый</t>
  </si>
  <si>
    <t>30х45х3000/4000</t>
  </si>
  <si>
    <t>45х45х3000/4000</t>
  </si>
  <si>
    <t>45х70х3000/4000</t>
  </si>
  <si>
    <t>45х95х3000/4000</t>
  </si>
  <si>
    <t>ДОСКА</t>
  </si>
  <si>
    <t>Доск аобрезная сухая</t>
  </si>
  <si>
    <t>25-50х120-150х3000-4000</t>
  </si>
  <si>
    <t>45х145х3000/4000</t>
  </si>
  <si>
    <t>20х40х3000/4000</t>
  </si>
  <si>
    <t>27мм</t>
  </si>
  <si>
    <t>А</t>
  </si>
  <si>
    <t>Экстра</t>
  </si>
  <si>
    <t>Прима</t>
  </si>
  <si>
    <t>20мм</t>
  </si>
  <si>
    <t>14мм</t>
  </si>
  <si>
    <t>РОЗНИЦА до 30 кв.м</t>
  </si>
  <si>
    <t>мелкий ОПТ 30-50 кв.м</t>
  </si>
  <si>
    <t>мелкий ОПТ 30-50кв.м</t>
  </si>
  <si>
    <t>14х90(96)х2000/ 2500/3000
14х165(171)х2000/ 2500/3000</t>
  </si>
  <si>
    <t>20х142(135)Х2000/2500/3000/4000</t>
  </si>
  <si>
    <t>20х120/142х2000/2500/3000/4000</t>
  </si>
  <si>
    <t xml:space="preserve">27х142х2000/2500/3000/4000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</si>
</sst>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5" fillId="0" borderId="0" xfId="0" applyFont="1"/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/>
    <xf numFmtId="0" fontId="0" fillId="0" borderId="13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0" fillId="0" borderId="7" xfId="0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5</xdr:row>
      <xdr:rowOff>66675</xdr:rowOff>
    </xdr:from>
    <xdr:to>
      <xdr:col>2</xdr:col>
      <xdr:colOff>1238250</xdr:colOff>
      <xdr:row>6</xdr:row>
      <xdr:rowOff>89535</xdr:rowOff>
    </xdr:to>
    <xdr:pic>
      <xdr:nvPicPr>
        <xdr:cNvPr id="2" name="Рисунок 1" descr="Имитация 20 мм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200275"/>
          <a:ext cx="1114425" cy="203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66676</xdr:colOff>
      <xdr:row>8</xdr:row>
      <xdr:rowOff>28575</xdr:rowOff>
    </xdr:from>
    <xdr:to>
      <xdr:col>2</xdr:col>
      <xdr:colOff>1285875</xdr:colOff>
      <xdr:row>9</xdr:row>
      <xdr:rowOff>95250</xdr:rowOff>
    </xdr:to>
    <xdr:pic>
      <xdr:nvPicPr>
        <xdr:cNvPr id="4" name="Рисунок 3" descr="Имитация 20 мм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1" y="3076575"/>
          <a:ext cx="1219199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38101</xdr:colOff>
      <xdr:row>10</xdr:row>
      <xdr:rowOff>38100</xdr:rowOff>
    </xdr:from>
    <xdr:to>
      <xdr:col>2</xdr:col>
      <xdr:colOff>1314451</xdr:colOff>
      <xdr:row>11</xdr:row>
      <xdr:rowOff>95250</xdr:rowOff>
    </xdr:to>
    <xdr:pic>
      <xdr:nvPicPr>
        <xdr:cNvPr id="6" name="Рисунок 5" descr="Планкен прямой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6" y="3038475"/>
          <a:ext cx="127635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38101</xdr:colOff>
      <xdr:row>12</xdr:row>
      <xdr:rowOff>76199</xdr:rowOff>
    </xdr:from>
    <xdr:to>
      <xdr:col>3</xdr:col>
      <xdr:colOff>1</xdr:colOff>
      <xdr:row>13</xdr:row>
      <xdr:rowOff>133349</xdr:rowOff>
    </xdr:to>
    <xdr:pic>
      <xdr:nvPicPr>
        <xdr:cNvPr id="7" name="Рисунок 6" descr="Планкен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1" y="4000499"/>
          <a:ext cx="12954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28575</xdr:colOff>
      <xdr:row>15</xdr:row>
      <xdr:rowOff>76200</xdr:rowOff>
    </xdr:from>
    <xdr:to>
      <xdr:col>3</xdr:col>
      <xdr:colOff>1</xdr:colOff>
      <xdr:row>17</xdr:row>
      <xdr:rowOff>57150</xdr:rowOff>
    </xdr:to>
    <xdr:pic>
      <xdr:nvPicPr>
        <xdr:cNvPr id="9" name="Рисунок 8" descr="Планкен прямой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876675"/>
          <a:ext cx="1304926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76201</xdr:colOff>
      <xdr:row>19</xdr:row>
      <xdr:rowOff>0</xdr:rowOff>
    </xdr:from>
    <xdr:to>
      <xdr:col>2</xdr:col>
      <xdr:colOff>1323975</xdr:colOff>
      <xdr:row>20</xdr:row>
      <xdr:rowOff>95250</xdr:rowOff>
    </xdr:to>
    <xdr:pic>
      <xdr:nvPicPr>
        <xdr:cNvPr id="12" name="Рисунок 11" descr="Половая доска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6" y="4105275"/>
          <a:ext cx="1247774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57150</xdr:colOff>
      <xdr:row>23</xdr:row>
      <xdr:rowOff>47625</xdr:rowOff>
    </xdr:from>
    <xdr:to>
      <xdr:col>2</xdr:col>
      <xdr:colOff>1285875</xdr:colOff>
      <xdr:row>25</xdr:row>
      <xdr:rowOff>76200</xdr:rowOff>
    </xdr:to>
    <xdr:pic>
      <xdr:nvPicPr>
        <xdr:cNvPr id="15" name="Рисунок 14" descr="Террасная доска вельвет 2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6038850"/>
          <a:ext cx="12287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409575</xdr:colOff>
      <xdr:row>29</xdr:row>
      <xdr:rowOff>123825</xdr:rowOff>
    </xdr:from>
    <xdr:to>
      <xdr:col>2</xdr:col>
      <xdr:colOff>942975</xdr:colOff>
      <xdr:row>32</xdr:row>
      <xdr:rowOff>19050</xdr:rowOff>
    </xdr:to>
    <xdr:pic>
      <xdr:nvPicPr>
        <xdr:cNvPr id="16" name="Рисунок 15" descr="Брус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6153150"/>
          <a:ext cx="5334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</xdr:colOff>
      <xdr:row>35</xdr:row>
      <xdr:rowOff>57150</xdr:rowOff>
    </xdr:from>
    <xdr:to>
      <xdr:col>2</xdr:col>
      <xdr:colOff>1228725</xdr:colOff>
      <xdr:row>35</xdr:row>
      <xdr:rowOff>314325</xdr:rowOff>
    </xdr:to>
    <xdr:pic>
      <xdr:nvPicPr>
        <xdr:cNvPr id="17" name="Рисунок 16" descr="Брус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7353300"/>
          <a:ext cx="1095375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657225</xdr:colOff>
      <xdr:row>0</xdr:row>
      <xdr:rowOff>828675</xdr:rowOff>
    </xdr:from>
    <xdr:to>
      <xdr:col>7</xdr:col>
      <xdr:colOff>745067</xdr:colOff>
      <xdr:row>0</xdr:row>
      <xdr:rowOff>1095375</xdr:rowOff>
    </xdr:to>
    <xdr:sp macro="" textlink="">
      <xdr:nvSpPr>
        <xdr:cNvPr id="14" name="TextBox 13"/>
        <xdr:cNvSpPr txBox="1"/>
      </xdr:nvSpPr>
      <xdr:spPr>
        <a:xfrm>
          <a:off x="6353175" y="828675"/>
          <a:ext cx="1564217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1100"/>
            <a:t>01.10.2018г.</a:t>
          </a:r>
        </a:p>
      </xdr:txBody>
    </xdr:sp>
    <xdr:clientData/>
  </xdr:twoCellAnchor>
  <xdr:twoCellAnchor editAs="oneCell">
    <xdr:from>
      <xdr:col>1</xdr:col>
      <xdr:colOff>438149</xdr:colOff>
      <xdr:row>0</xdr:row>
      <xdr:rowOff>0</xdr:rowOff>
    </xdr:from>
    <xdr:to>
      <xdr:col>5</xdr:col>
      <xdr:colOff>85724</xdr:colOff>
      <xdr:row>0</xdr:row>
      <xdr:rowOff>1238250</xdr:rowOff>
    </xdr:to>
    <xdr:pic>
      <xdr:nvPicPr>
        <xdr:cNvPr id="18" name="Рисунок 17" descr="C:\Users\777\Desktop\Важное\Актуальные прайсы\2016\Разное\ДРЕВО_бланк_drevo new.jpg"/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4" y="0"/>
          <a:ext cx="4448175" cy="1238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485775</xdr:colOff>
      <xdr:row>0</xdr:row>
      <xdr:rowOff>1258366</xdr:rowOff>
    </xdr:to>
    <xdr:pic>
      <xdr:nvPicPr>
        <xdr:cNvPr id="2" name="Picture 1" descr="price-shapka rosl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381750" cy="125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447675</xdr:colOff>
      <xdr:row>0</xdr:row>
      <xdr:rowOff>0</xdr:rowOff>
    </xdr:from>
    <xdr:to>
      <xdr:col>10</xdr:col>
      <xdr:colOff>19050</xdr:colOff>
      <xdr:row>0</xdr:row>
      <xdr:rowOff>1258366</xdr:rowOff>
    </xdr:to>
    <xdr:pic>
      <xdr:nvPicPr>
        <xdr:cNvPr id="3" name="Picture 1" descr="price-shapka rosle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83981"/>
        <a:stretch/>
      </xdr:blipFill>
      <xdr:spPr bwMode="auto">
        <a:xfrm>
          <a:off x="5905500" y="0"/>
          <a:ext cx="2619375" cy="1258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0</xdr:row>
      <xdr:rowOff>828675</xdr:rowOff>
    </xdr:from>
    <xdr:to>
      <xdr:col>9</xdr:col>
      <xdr:colOff>745067</xdr:colOff>
      <xdr:row>0</xdr:row>
      <xdr:rowOff>1095375</xdr:rowOff>
    </xdr:to>
    <xdr:sp macro="" textlink="">
      <xdr:nvSpPr>
        <xdr:cNvPr id="5" name="TextBox 4"/>
        <xdr:cNvSpPr txBox="1"/>
      </xdr:nvSpPr>
      <xdr:spPr>
        <a:xfrm>
          <a:off x="6696075" y="828675"/>
          <a:ext cx="1668992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1100"/>
            <a:t>26.09.2018г.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0</xdr:rowOff>
    </xdr:from>
    <xdr:to>
      <xdr:col>3</xdr:col>
      <xdr:colOff>0</xdr:colOff>
      <xdr:row>0</xdr:row>
      <xdr:rowOff>175260</xdr:rowOff>
    </xdr:to>
    <xdr:pic>
      <xdr:nvPicPr>
        <xdr:cNvPr id="4" name="Рисунок 3" descr="Имитация 20 мм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33575"/>
          <a:ext cx="1114425" cy="203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66676</xdr:colOff>
      <xdr:row>0</xdr:row>
      <xdr:rowOff>0</xdr:rowOff>
    </xdr:from>
    <xdr:to>
      <xdr:col>3</xdr:col>
      <xdr:colOff>0</xdr:colOff>
      <xdr:row>1</xdr:row>
      <xdr:rowOff>95250</xdr:rowOff>
    </xdr:to>
    <xdr:pic>
      <xdr:nvPicPr>
        <xdr:cNvPr id="5" name="Рисунок 4" descr="Имитация 20 мм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1" y="2543175"/>
          <a:ext cx="1219199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0</xdr:rowOff>
    </xdr:from>
    <xdr:to>
      <xdr:col>3</xdr:col>
      <xdr:colOff>0</xdr:colOff>
      <xdr:row>1</xdr:row>
      <xdr:rowOff>22860</xdr:rowOff>
    </xdr:to>
    <xdr:pic>
      <xdr:nvPicPr>
        <xdr:cNvPr id="14" name="Рисунок 13" descr="Имитация 20 мм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1114425" cy="203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0</xdr:rowOff>
    </xdr:from>
    <xdr:to>
      <xdr:col>4</xdr:col>
      <xdr:colOff>0</xdr:colOff>
      <xdr:row>1</xdr:row>
      <xdr:rowOff>13335</xdr:rowOff>
    </xdr:to>
    <xdr:pic>
      <xdr:nvPicPr>
        <xdr:cNvPr id="17" name="Рисунок 16" descr="Имитация 20 мм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33575"/>
          <a:ext cx="1114425" cy="203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66676</xdr:colOff>
      <xdr:row>0</xdr:row>
      <xdr:rowOff>0</xdr:rowOff>
    </xdr:from>
    <xdr:to>
      <xdr:col>4</xdr:col>
      <xdr:colOff>66675</xdr:colOff>
      <xdr:row>1</xdr:row>
      <xdr:rowOff>66675</xdr:rowOff>
    </xdr:to>
    <xdr:pic>
      <xdr:nvPicPr>
        <xdr:cNvPr id="18" name="Рисунок 17" descr="Имитация 20 мм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1" y="2543175"/>
          <a:ext cx="1219199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28576</xdr:colOff>
      <xdr:row>0</xdr:row>
      <xdr:rowOff>0</xdr:rowOff>
    </xdr:from>
    <xdr:to>
      <xdr:col>4</xdr:col>
      <xdr:colOff>85726</xdr:colOff>
      <xdr:row>1</xdr:row>
      <xdr:rowOff>57150</xdr:rowOff>
    </xdr:to>
    <xdr:pic>
      <xdr:nvPicPr>
        <xdr:cNvPr id="19" name="Рисунок 18" descr="Планкен прямой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1" y="2895600"/>
          <a:ext cx="127635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19051</xdr:colOff>
      <xdr:row>0</xdr:row>
      <xdr:rowOff>0</xdr:rowOff>
    </xdr:from>
    <xdr:to>
      <xdr:col>4</xdr:col>
      <xdr:colOff>95251</xdr:colOff>
      <xdr:row>1</xdr:row>
      <xdr:rowOff>28575</xdr:rowOff>
    </xdr:to>
    <xdr:pic>
      <xdr:nvPicPr>
        <xdr:cNvPr id="20" name="Рисунок 19" descr="Планкен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6" y="3219449"/>
          <a:ext cx="12954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152401</xdr:colOff>
      <xdr:row>1</xdr:row>
      <xdr:rowOff>95250</xdr:rowOff>
    </xdr:to>
    <xdr:pic>
      <xdr:nvPicPr>
        <xdr:cNvPr id="21" name="Рисунок 20" descr="Планкен прямой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3638550"/>
          <a:ext cx="1304926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95251</xdr:colOff>
      <xdr:row>0</xdr:row>
      <xdr:rowOff>0</xdr:rowOff>
    </xdr:from>
    <xdr:to>
      <xdr:col>4</xdr:col>
      <xdr:colOff>123825</xdr:colOff>
      <xdr:row>1</xdr:row>
      <xdr:rowOff>57150</xdr:rowOff>
    </xdr:to>
    <xdr:pic>
      <xdr:nvPicPr>
        <xdr:cNvPr id="22" name="Рисунок 21" descr="Половая доска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6" y="4286250"/>
          <a:ext cx="1247774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76200</xdr:colOff>
      <xdr:row>1</xdr:row>
      <xdr:rowOff>123825</xdr:rowOff>
    </xdr:to>
    <xdr:pic>
      <xdr:nvPicPr>
        <xdr:cNvPr id="23" name="Рисунок 22" descr="Террасная доска вельвет 2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4838700"/>
          <a:ext cx="12287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390525</xdr:colOff>
      <xdr:row>0</xdr:row>
      <xdr:rowOff>0</xdr:rowOff>
    </xdr:from>
    <xdr:to>
      <xdr:col>3</xdr:col>
      <xdr:colOff>314325</xdr:colOff>
      <xdr:row>1</xdr:row>
      <xdr:rowOff>133350</xdr:rowOff>
    </xdr:to>
    <xdr:pic>
      <xdr:nvPicPr>
        <xdr:cNvPr id="24" name="Рисунок 23" descr="Брус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5610225"/>
          <a:ext cx="5334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</xdr:colOff>
      <xdr:row>0</xdr:row>
      <xdr:rowOff>0</xdr:rowOff>
    </xdr:from>
    <xdr:to>
      <xdr:col>4</xdr:col>
      <xdr:colOff>9525</xdr:colOff>
      <xdr:row>1</xdr:row>
      <xdr:rowOff>66675</xdr:rowOff>
    </xdr:to>
    <xdr:pic>
      <xdr:nvPicPr>
        <xdr:cNvPr id="25" name="Рисунок 24" descr="Брус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6724650"/>
          <a:ext cx="1095375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0</xdr:rowOff>
    </xdr:from>
    <xdr:to>
      <xdr:col>3</xdr:col>
      <xdr:colOff>600075</xdr:colOff>
      <xdr:row>1</xdr:row>
      <xdr:rowOff>13335</xdr:rowOff>
    </xdr:to>
    <xdr:pic>
      <xdr:nvPicPr>
        <xdr:cNvPr id="27" name="Рисунок 26" descr="Имитация 20 мм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1114425" cy="203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E3" sqref="E1:E1048576"/>
    </sheetView>
  </sheetViews>
  <sheetFormatPr defaultRowHeight="15" x14ac:dyDescent="0.25"/>
  <cols>
    <col min="1" max="1" width="16.42578125" customWidth="1"/>
    <col min="2" max="2" width="31.42578125" style="1" customWidth="1"/>
    <col min="3" max="3" width="20" customWidth="1"/>
    <col min="4" max="4" width="7" customWidth="1"/>
    <col min="5" max="5" width="13.5703125" customWidth="1"/>
    <col min="6" max="6" width="10.140625" customWidth="1"/>
    <col min="7" max="7" width="11.42578125" customWidth="1"/>
    <col min="8" max="8" width="13.28515625" customWidth="1"/>
  </cols>
  <sheetData>
    <row r="1" spans="1:8" ht="99.75" customHeight="1" thickBot="1" x14ac:dyDescent="0.3">
      <c r="A1" s="38"/>
      <c r="B1" s="38"/>
      <c r="C1" s="38"/>
      <c r="D1" s="38"/>
      <c r="E1" s="38"/>
      <c r="F1" s="38"/>
      <c r="G1" s="38"/>
      <c r="H1" s="38"/>
    </row>
    <row r="2" spans="1:8" s="18" customFormat="1" ht="13.5" customHeight="1" thickBot="1" x14ac:dyDescent="0.35">
      <c r="A2" s="39" t="s">
        <v>0</v>
      </c>
      <c r="B2" s="40"/>
      <c r="C2" s="40"/>
      <c r="D2" s="40"/>
      <c r="E2" s="40"/>
      <c r="F2" s="40"/>
      <c r="G2" s="40"/>
      <c r="H2" s="41"/>
    </row>
    <row r="3" spans="1:8" s="2" customFormat="1" ht="27.75" customHeight="1" x14ac:dyDescent="0.25">
      <c r="A3" s="47" t="s">
        <v>1</v>
      </c>
      <c r="B3" s="45" t="s">
        <v>6</v>
      </c>
      <c r="C3" s="45" t="s">
        <v>2</v>
      </c>
      <c r="D3" s="45" t="s">
        <v>3</v>
      </c>
      <c r="E3" s="15" t="s">
        <v>19</v>
      </c>
      <c r="F3" s="15" t="s">
        <v>18</v>
      </c>
      <c r="G3" s="34" t="s">
        <v>38</v>
      </c>
      <c r="H3" s="16" t="s">
        <v>36</v>
      </c>
    </row>
    <row r="4" spans="1:8" ht="12.75" customHeight="1" thickBot="1" x14ac:dyDescent="0.3">
      <c r="A4" s="48"/>
      <c r="B4" s="46"/>
      <c r="C4" s="46"/>
      <c r="D4" s="46"/>
      <c r="E4" s="42"/>
      <c r="F4" s="42"/>
      <c r="G4" s="43"/>
      <c r="H4" s="44"/>
    </row>
    <row r="5" spans="1:8" s="9" customFormat="1" ht="14.25" customHeight="1" x14ac:dyDescent="0.25">
      <c r="A5" s="52" t="s">
        <v>4</v>
      </c>
      <c r="B5" s="49" t="s">
        <v>39</v>
      </c>
      <c r="C5" s="53"/>
      <c r="D5" s="4" t="s">
        <v>32</v>
      </c>
      <c r="E5" s="4">
        <v>540</v>
      </c>
      <c r="F5" s="4">
        <v>570</v>
      </c>
      <c r="G5" s="4">
        <v>585</v>
      </c>
      <c r="H5" s="4">
        <v>600</v>
      </c>
    </row>
    <row r="6" spans="1:8" s="9" customFormat="1" ht="14.25" customHeight="1" x14ac:dyDescent="0.25">
      <c r="A6" s="52"/>
      <c r="B6" s="50"/>
      <c r="C6" s="54"/>
      <c r="D6" s="4" t="s">
        <v>33</v>
      </c>
      <c r="E6" s="4">
        <v>500</v>
      </c>
      <c r="F6" s="4">
        <v>520</v>
      </c>
      <c r="G6" s="4">
        <v>535</v>
      </c>
      <c r="H6" s="4">
        <v>550</v>
      </c>
    </row>
    <row r="7" spans="1:8" s="9" customFormat="1" ht="14.25" customHeight="1" x14ac:dyDescent="0.25">
      <c r="A7" s="52"/>
      <c r="B7" s="50"/>
      <c r="C7" s="54"/>
      <c r="D7" s="4" t="s">
        <v>31</v>
      </c>
      <c r="E7" s="4">
        <v>400</v>
      </c>
      <c r="F7" s="4">
        <v>420</v>
      </c>
      <c r="G7" s="4">
        <v>435</v>
      </c>
      <c r="H7" s="4">
        <v>450</v>
      </c>
    </row>
    <row r="8" spans="1:8" s="9" customFormat="1" ht="14.25" customHeight="1" x14ac:dyDescent="0.25">
      <c r="A8" s="52"/>
      <c r="B8" s="51"/>
      <c r="C8" s="55"/>
      <c r="D8" s="4" t="s">
        <v>7</v>
      </c>
      <c r="E8" s="4">
        <v>315</v>
      </c>
      <c r="F8" s="4">
        <v>330</v>
      </c>
      <c r="G8" s="4">
        <v>340</v>
      </c>
      <c r="H8" s="4">
        <v>350</v>
      </c>
    </row>
    <row r="9" spans="1:8" s="8" customFormat="1" ht="15" customHeight="1" x14ac:dyDescent="0.25">
      <c r="A9" s="58" t="s">
        <v>8</v>
      </c>
      <c r="B9" s="60" t="s">
        <v>40</v>
      </c>
      <c r="C9" s="53"/>
      <c r="D9" s="5" t="s">
        <v>7</v>
      </c>
      <c r="E9" s="4">
        <v>490</v>
      </c>
      <c r="F9" s="4">
        <v>510</v>
      </c>
      <c r="G9" s="4">
        <v>525</v>
      </c>
      <c r="H9" s="4">
        <v>540</v>
      </c>
    </row>
    <row r="10" spans="1:8" s="8" customFormat="1" ht="15" customHeight="1" x14ac:dyDescent="0.25">
      <c r="A10" s="59"/>
      <c r="B10" s="51"/>
      <c r="C10" s="55"/>
      <c r="D10" s="5" t="s">
        <v>32</v>
      </c>
      <c r="E10" s="4">
        <v>760</v>
      </c>
      <c r="F10" s="4">
        <v>800</v>
      </c>
      <c r="G10" s="4">
        <v>825</v>
      </c>
      <c r="H10" s="4">
        <v>890</v>
      </c>
    </row>
    <row r="11" spans="1:8" s="9" customFormat="1" ht="15" customHeight="1" x14ac:dyDescent="0.25">
      <c r="A11" s="58" t="s">
        <v>9</v>
      </c>
      <c r="B11" s="63" t="s">
        <v>41</v>
      </c>
      <c r="C11" s="56"/>
      <c r="D11" s="5" t="s">
        <v>7</v>
      </c>
      <c r="E11" s="4">
        <v>490</v>
      </c>
      <c r="F11" s="4">
        <v>510</v>
      </c>
      <c r="G11" s="4">
        <v>525</v>
      </c>
      <c r="H11" s="4">
        <v>540</v>
      </c>
    </row>
    <row r="12" spans="1:8" ht="15" customHeight="1" x14ac:dyDescent="0.25">
      <c r="A12" s="59"/>
      <c r="B12" s="64"/>
      <c r="C12" s="57"/>
      <c r="D12" s="5" t="s">
        <v>32</v>
      </c>
      <c r="E12" s="4">
        <v>760</v>
      </c>
      <c r="F12" s="4">
        <v>800</v>
      </c>
      <c r="G12" s="4">
        <v>825</v>
      </c>
      <c r="H12" s="4">
        <v>890</v>
      </c>
    </row>
    <row r="13" spans="1:8" s="2" customFormat="1" ht="12.75" customHeight="1" x14ac:dyDescent="0.25">
      <c r="A13" s="52" t="s">
        <v>10</v>
      </c>
      <c r="B13" s="61" t="s">
        <v>41</v>
      </c>
      <c r="C13" s="56"/>
      <c r="D13" s="5" t="s">
        <v>7</v>
      </c>
      <c r="E13" s="4">
        <v>490</v>
      </c>
      <c r="F13" s="4">
        <v>510</v>
      </c>
      <c r="G13" s="4">
        <v>525</v>
      </c>
      <c r="H13" s="4">
        <v>540</v>
      </c>
    </row>
    <row r="14" spans="1:8" ht="12.75" customHeight="1" x14ac:dyDescent="0.25">
      <c r="A14" s="52"/>
      <c r="B14" s="62"/>
      <c r="C14" s="57"/>
      <c r="D14" s="5" t="s">
        <v>32</v>
      </c>
      <c r="E14" s="4">
        <v>760</v>
      </c>
      <c r="F14" s="4">
        <v>800</v>
      </c>
      <c r="G14" s="4">
        <v>825</v>
      </c>
      <c r="H14" s="4">
        <v>890</v>
      </c>
    </row>
    <row r="15" spans="1:8" ht="12" customHeight="1" x14ac:dyDescent="0.25">
      <c r="A15" s="65" t="s">
        <v>11</v>
      </c>
      <c r="B15" s="61" t="s">
        <v>42</v>
      </c>
      <c r="C15" s="68"/>
      <c r="D15" s="4" t="s">
        <v>32</v>
      </c>
      <c r="E15" s="4">
        <v>990</v>
      </c>
      <c r="F15" s="4">
        <v>1050</v>
      </c>
      <c r="G15" s="4">
        <v>1070</v>
      </c>
      <c r="H15" s="4">
        <v>1100</v>
      </c>
    </row>
    <row r="16" spans="1:8" ht="12" customHeight="1" x14ac:dyDescent="0.25">
      <c r="A16" s="66"/>
      <c r="B16" s="69"/>
      <c r="C16" s="68"/>
      <c r="D16" s="4" t="s">
        <v>33</v>
      </c>
      <c r="E16" s="4">
        <v>810</v>
      </c>
      <c r="F16" s="4">
        <v>855</v>
      </c>
      <c r="G16" s="4">
        <v>875</v>
      </c>
      <c r="H16" s="4">
        <v>900</v>
      </c>
    </row>
    <row r="17" spans="1:8" ht="12" customHeight="1" x14ac:dyDescent="0.25">
      <c r="A17" s="66"/>
      <c r="B17" s="69"/>
      <c r="C17" s="68"/>
      <c r="D17" s="4" t="s">
        <v>31</v>
      </c>
      <c r="E17" s="4">
        <v>570</v>
      </c>
      <c r="F17" s="4">
        <v>600</v>
      </c>
      <c r="G17" s="4">
        <v>615</v>
      </c>
      <c r="H17" s="4">
        <v>650</v>
      </c>
    </row>
    <row r="18" spans="1:8" ht="12" customHeight="1" x14ac:dyDescent="0.25">
      <c r="A18" s="67"/>
      <c r="B18" s="62"/>
      <c r="C18" s="68"/>
      <c r="D18" s="4" t="s">
        <v>7</v>
      </c>
      <c r="E18" s="4">
        <v>490</v>
      </c>
      <c r="F18" s="4">
        <v>520</v>
      </c>
      <c r="G18" s="4">
        <v>535</v>
      </c>
      <c r="H18" s="4">
        <v>550</v>
      </c>
    </row>
    <row r="19" spans="1:8" ht="12" customHeight="1" x14ac:dyDescent="0.25">
      <c r="A19" s="65" t="s">
        <v>12</v>
      </c>
      <c r="B19" s="61" t="s">
        <v>42</v>
      </c>
      <c r="C19" s="68"/>
      <c r="D19" s="4" t="s">
        <v>32</v>
      </c>
      <c r="E19" s="4">
        <v>990</v>
      </c>
      <c r="F19" s="4">
        <v>1050</v>
      </c>
      <c r="G19" s="4">
        <v>1070</v>
      </c>
      <c r="H19" s="4">
        <v>1100</v>
      </c>
    </row>
    <row r="20" spans="1:8" ht="12" customHeight="1" x14ac:dyDescent="0.25">
      <c r="A20" s="66"/>
      <c r="B20" s="69"/>
      <c r="C20" s="68"/>
      <c r="D20" s="4" t="s">
        <v>33</v>
      </c>
      <c r="E20" s="4">
        <v>810</v>
      </c>
      <c r="F20" s="4">
        <v>855</v>
      </c>
      <c r="G20" s="4">
        <v>875</v>
      </c>
      <c r="H20" s="4">
        <v>900</v>
      </c>
    </row>
    <row r="21" spans="1:8" ht="12" customHeight="1" x14ac:dyDescent="0.25">
      <c r="A21" s="66"/>
      <c r="B21" s="69"/>
      <c r="C21" s="68"/>
      <c r="D21" s="4" t="s">
        <v>31</v>
      </c>
      <c r="E21" s="4">
        <v>570</v>
      </c>
      <c r="F21" s="4">
        <v>600</v>
      </c>
      <c r="G21" s="4">
        <v>615</v>
      </c>
      <c r="H21" s="4">
        <v>650</v>
      </c>
    </row>
    <row r="22" spans="1:8" ht="12" customHeight="1" x14ac:dyDescent="0.25">
      <c r="A22" s="67"/>
      <c r="B22" s="62"/>
      <c r="C22" s="68"/>
      <c r="D22" s="4" t="s">
        <v>7</v>
      </c>
      <c r="E22" s="4">
        <v>490</v>
      </c>
      <c r="F22" s="4">
        <v>520</v>
      </c>
      <c r="G22" s="4">
        <v>535</v>
      </c>
      <c r="H22" s="4">
        <v>550</v>
      </c>
    </row>
    <row r="23" spans="1:8" ht="11.25" customHeight="1" x14ac:dyDescent="0.25">
      <c r="A23" s="79" t="s">
        <v>13</v>
      </c>
      <c r="B23" s="56" t="s">
        <v>42</v>
      </c>
      <c r="C23" s="68"/>
      <c r="D23" s="4" t="s">
        <v>32</v>
      </c>
      <c r="E23" s="4">
        <v>990</v>
      </c>
      <c r="F23" s="4">
        <v>1050</v>
      </c>
      <c r="G23" s="4">
        <v>1070</v>
      </c>
      <c r="H23" s="4">
        <v>1100</v>
      </c>
    </row>
    <row r="24" spans="1:8" ht="11.25" customHeight="1" x14ac:dyDescent="0.25">
      <c r="A24" s="79"/>
      <c r="B24" s="84"/>
      <c r="C24" s="68"/>
      <c r="D24" s="4" t="s">
        <v>33</v>
      </c>
      <c r="E24" s="4">
        <v>810</v>
      </c>
      <c r="F24" s="4">
        <v>855</v>
      </c>
      <c r="G24" s="4">
        <v>875</v>
      </c>
      <c r="H24" s="4">
        <v>900</v>
      </c>
    </row>
    <row r="25" spans="1:8" ht="11.25" customHeight="1" x14ac:dyDescent="0.25">
      <c r="A25" s="79"/>
      <c r="B25" s="84"/>
      <c r="C25" s="68"/>
      <c r="D25" s="4" t="s">
        <v>31</v>
      </c>
      <c r="E25" s="4">
        <v>570</v>
      </c>
      <c r="F25" s="4">
        <v>600</v>
      </c>
      <c r="G25" s="4">
        <v>615</v>
      </c>
      <c r="H25" s="4">
        <v>650</v>
      </c>
    </row>
    <row r="26" spans="1:8" ht="11.25" customHeight="1" thickBot="1" x14ac:dyDescent="0.3">
      <c r="A26" s="65"/>
      <c r="B26" s="85"/>
      <c r="C26" s="78"/>
      <c r="D26" s="4" t="s">
        <v>7</v>
      </c>
      <c r="E26" s="4">
        <v>490</v>
      </c>
      <c r="F26" s="4">
        <v>520</v>
      </c>
      <c r="G26" s="4">
        <v>535</v>
      </c>
      <c r="H26" s="4">
        <v>550</v>
      </c>
    </row>
    <row r="27" spans="1:8" ht="12.75" customHeight="1" thickBot="1" x14ac:dyDescent="0.3">
      <c r="A27" s="39" t="s">
        <v>14</v>
      </c>
      <c r="B27" s="40"/>
      <c r="C27" s="40"/>
      <c r="D27" s="40"/>
      <c r="E27" s="40"/>
      <c r="F27" s="40"/>
      <c r="G27" s="40"/>
      <c r="H27" s="41"/>
    </row>
    <row r="28" spans="1:8" ht="13.5" customHeight="1" thickBot="1" x14ac:dyDescent="0.3">
      <c r="A28" s="80" t="s">
        <v>15</v>
      </c>
      <c r="B28" s="81"/>
      <c r="C28" s="82"/>
      <c r="D28" s="14" t="s">
        <v>3</v>
      </c>
      <c r="E28" s="81"/>
      <c r="F28" s="81"/>
      <c r="G28" s="83"/>
      <c r="H28" s="82"/>
    </row>
    <row r="29" spans="1:8" ht="11.25" customHeight="1" x14ac:dyDescent="0.25">
      <c r="A29" s="73" t="s">
        <v>20</v>
      </c>
      <c r="B29" s="36" t="s">
        <v>29</v>
      </c>
      <c r="C29" s="72"/>
      <c r="D29" s="35" t="s">
        <v>7</v>
      </c>
      <c r="E29" s="6">
        <v>24</v>
      </c>
      <c r="F29" s="6">
        <v>25</v>
      </c>
      <c r="G29" s="6">
        <v>25.5</v>
      </c>
      <c r="H29" s="6">
        <v>26</v>
      </c>
    </row>
    <row r="30" spans="1:8" ht="11.25" customHeight="1" x14ac:dyDescent="0.25">
      <c r="A30" s="74"/>
      <c r="B30" s="37" t="s">
        <v>21</v>
      </c>
      <c r="C30" s="72"/>
      <c r="D30" s="5" t="s">
        <v>7</v>
      </c>
      <c r="E30" s="4">
        <v>38</v>
      </c>
      <c r="F30" s="4">
        <v>40</v>
      </c>
      <c r="G30" s="4">
        <v>41</v>
      </c>
      <c r="H30" s="4">
        <v>42</v>
      </c>
    </row>
    <row r="31" spans="1:8" ht="11.25" customHeight="1" x14ac:dyDescent="0.25">
      <c r="A31" s="74"/>
      <c r="B31" s="37" t="s">
        <v>22</v>
      </c>
      <c r="C31" s="72"/>
      <c r="D31" s="5" t="s">
        <v>7</v>
      </c>
      <c r="E31" s="4">
        <v>53</v>
      </c>
      <c r="F31" s="4">
        <v>56</v>
      </c>
      <c r="G31" s="4">
        <v>57.5</v>
      </c>
      <c r="H31" s="4">
        <v>59</v>
      </c>
    </row>
    <row r="32" spans="1:8" ht="11.25" customHeight="1" x14ac:dyDescent="0.25">
      <c r="A32" s="74"/>
      <c r="B32" s="37" t="s">
        <v>23</v>
      </c>
      <c r="C32" s="72"/>
      <c r="D32" s="5" t="s">
        <v>7</v>
      </c>
      <c r="E32" s="4">
        <v>79</v>
      </c>
      <c r="F32" s="4">
        <v>84</v>
      </c>
      <c r="G32" s="4">
        <v>86</v>
      </c>
      <c r="H32" s="4">
        <v>88</v>
      </c>
    </row>
    <row r="33" spans="1:8" ht="11.25" customHeight="1" x14ac:dyDescent="0.25">
      <c r="A33" s="74"/>
      <c r="B33" s="36" t="s">
        <v>24</v>
      </c>
      <c r="C33" s="72"/>
      <c r="D33" s="5" t="s">
        <v>7</v>
      </c>
      <c r="E33" s="6">
        <v>105</v>
      </c>
      <c r="F33" s="6">
        <v>111</v>
      </c>
      <c r="G33" s="6">
        <v>114</v>
      </c>
      <c r="H33" s="6">
        <v>117</v>
      </c>
    </row>
    <row r="34" spans="1:8" ht="11.25" customHeight="1" thickBot="1" x14ac:dyDescent="0.3">
      <c r="A34" s="74"/>
      <c r="B34" s="36" t="s">
        <v>28</v>
      </c>
      <c r="C34" s="72"/>
      <c r="D34" s="5" t="s">
        <v>7</v>
      </c>
      <c r="E34" s="6">
        <v>158</v>
      </c>
      <c r="F34" s="6">
        <v>167</v>
      </c>
      <c r="G34" s="6">
        <v>170</v>
      </c>
      <c r="H34" s="6">
        <v>175</v>
      </c>
    </row>
    <row r="35" spans="1:8" ht="15.75" thickBot="1" x14ac:dyDescent="0.3">
      <c r="A35" s="75" t="s">
        <v>25</v>
      </c>
      <c r="B35" s="76"/>
      <c r="C35" s="77"/>
      <c r="D35" s="13" t="s">
        <v>3</v>
      </c>
      <c r="E35" s="70"/>
      <c r="F35" s="70"/>
      <c r="G35" s="70"/>
      <c r="H35" s="71"/>
    </row>
    <row r="36" spans="1:8" s="2" customFormat="1" ht="28.5" customHeight="1" x14ac:dyDescent="0.25">
      <c r="A36" s="17" t="s">
        <v>26</v>
      </c>
      <c r="B36" s="12" t="s">
        <v>27</v>
      </c>
      <c r="C36" s="10"/>
      <c r="D36" s="11" t="s">
        <v>7</v>
      </c>
      <c r="E36" s="3">
        <v>20100</v>
      </c>
      <c r="F36" s="7">
        <v>21200</v>
      </c>
      <c r="G36" s="7">
        <v>21650</v>
      </c>
      <c r="H36" s="7">
        <v>22300</v>
      </c>
    </row>
  </sheetData>
  <mergeCells count="35">
    <mergeCell ref="E35:H35"/>
    <mergeCell ref="C29:C34"/>
    <mergeCell ref="A29:A34"/>
    <mergeCell ref="A35:C35"/>
    <mergeCell ref="C23:C26"/>
    <mergeCell ref="A23:A26"/>
    <mergeCell ref="A27:H27"/>
    <mergeCell ref="A28:C28"/>
    <mergeCell ref="E28:H28"/>
    <mergeCell ref="B23:B26"/>
    <mergeCell ref="A15:A18"/>
    <mergeCell ref="C15:C18"/>
    <mergeCell ref="A19:A22"/>
    <mergeCell ref="C19:C22"/>
    <mergeCell ref="B19:B22"/>
    <mergeCell ref="B15:B18"/>
    <mergeCell ref="B5:B8"/>
    <mergeCell ref="A5:A8"/>
    <mergeCell ref="C5:C8"/>
    <mergeCell ref="C11:C12"/>
    <mergeCell ref="A13:A14"/>
    <mergeCell ref="A11:A12"/>
    <mergeCell ref="C13:C14"/>
    <mergeCell ref="C9:C10"/>
    <mergeCell ref="A9:A10"/>
    <mergeCell ref="B9:B10"/>
    <mergeCell ref="B13:B14"/>
    <mergeCell ref="B11:B12"/>
    <mergeCell ref="A1:H1"/>
    <mergeCell ref="A2:H2"/>
    <mergeCell ref="E4:H4"/>
    <mergeCell ref="D3:D4"/>
    <mergeCell ref="C3:C4"/>
    <mergeCell ref="B3:B4"/>
    <mergeCell ref="A3:A4"/>
  </mergeCells>
  <pageMargins left="0.25" right="0.25" top="0.75" bottom="0.75" header="0.3" footer="0.3"/>
  <pageSetup paperSize="9" scale="87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N13" sqref="N13"/>
    </sheetView>
  </sheetViews>
  <sheetFormatPr defaultRowHeight="15" x14ac:dyDescent="0.25"/>
  <cols>
    <col min="1" max="1" width="17.140625" customWidth="1"/>
    <col min="2" max="2" width="25.140625" customWidth="1"/>
    <col min="3" max="3" width="17.5703125" customWidth="1"/>
    <col min="7" max="7" width="9.140625" customWidth="1"/>
    <col min="9" max="9" width="11.85546875" customWidth="1"/>
  </cols>
  <sheetData>
    <row r="1" spans="1:11" ht="99.75" customHeight="1" thickBot="1" x14ac:dyDescent="0.3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1" s="18" customFormat="1" ht="13.5" customHeight="1" thickBot="1" x14ac:dyDescent="0.3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1"/>
    </row>
    <row r="3" spans="1:11" s="2" customFormat="1" ht="24.75" customHeight="1" x14ac:dyDescent="0.25">
      <c r="A3" s="47" t="s">
        <v>1</v>
      </c>
      <c r="B3" s="45" t="s">
        <v>6</v>
      </c>
      <c r="C3" s="45" t="s">
        <v>2</v>
      </c>
      <c r="D3" s="45" t="s">
        <v>3</v>
      </c>
      <c r="E3" s="15" t="s">
        <v>17</v>
      </c>
      <c r="F3" s="15" t="s">
        <v>16</v>
      </c>
      <c r="G3" s="15" t="s">
        <v>19</v>
      </c>
      <c r="H3" s="15" t="s">
        <v>18</v>
      </c>
      <c r="I3" s="34" t="s">
        <v>37</v>
      </c>
      <c r="J3" s="16" t="s">
        <v>36</v>
      </c>
    </row>
    <row r="4" spans="1:11" ht="12.75" customHeight="1" thickBot="1" x14ac:dyDescent="0.3">
      <c r="A4" s="48"/>
      <c r="B4" s="46"/>
      <c r="C4" s="46"/>
      <c r="D4" s="46"/>
      <c r="E4" s="42" t="s">
        <v>5</v>
      </c>
      <c r="F4" s="42"/>
      <c r="G4" s="42"/>
      <c r="H4" s="42"/>
      <c r="I4" s="43"/>
      <c r="J4" s="44"/>
    </row>
    <row r="5" spans="1:11" s="8" customFormat="1" ht="18.75" customHeight="1" x14ac:dyDescent="0.25">
      <c r="A5" s="20"/>
      <c r="B5" s="88" t="s">
        <v>30</v>
      </c>
      <c r="C5" s="88"/>
      <c r="D5" s="19" t="s">
        <v>32</v>
      </c>
      <c r="E5" s="7">
        <f>K5*1.2</f>
        <v>849.6</v>
      </c>
      <c r="F5" s="7">
        <f>E5*1.1</f>
        <v>934.56000000000006</v>
      </c>
      <c r="G5" s="7">
        <f>J5*(1-10%)</f>
        <v>989.53411764705891</v>
      </c>
      <c r="H5" s="7">
        <f>J5*(1-5%)</f>
        <v>1044.5082352941176</v>
      </c>
      <c r="I5" s="7"/>
      <c r="J5" s="7">
        <f>F5/0.85</f>
        <v>1099.4823529411765</v>
      </c>
      <c r="K5" s="8">
        <v>708</v>
      </c>
    </row>
    <row r="6" spans="1:11" s="8" customFormat="1" ht="18.75" customHeight="1" x14ac:dyDescent="0.25">
      <c r="A6" s="20"/>
      <c r="B6" s="54"/>
      <c r="C6" s="54"/>
      <c r="D6" s="19" t="s">
        <v>33</v>
      </c>
      <c r="E6" s="7">
        <f t="shared" ref="E6:E18" si="0">K6*1.2</f>
        <v>645.6</v>
      </c>
      <c r="F6" s="7">
        <f t="shared" ref="F6:F18" si="1">E6*1.1</f>
        <v>710.16000000000008</v>
      </c>
      <c r="G6" s="7">
        <f t="shared" ref="G6:G18" si="2">J6*(1-10%)</f>
        <v>751.934117647059</v>
      </c>
      <c r="H6" s="7">
        <f t="shared" ref="H6:H18" si="3">J6*(1-5%)</f>
        <v>793.70823529411769</v>
      </c>
      <c r="I6" s="7"/>
      <c r="J6" s="7">
        <f t="shared" ref="J6:J18" si="4">F6/0.85</f>
        <v>835.4823529411766</v>
      </c>
      <c r="K6" s="8">
        <v>538</v>
      </c>
    </row>
    <row r="7" spans="1:11" s="8" customFormat="1" ht="18.75" customHeight="1" x14ac:dyDescent="0.25">
      <c r="A7" s="20"/>
      <c r="B7" s="54"/>
      <c r="C7" s="54"/>
      <c r="D7" s="19" t="s">
        <v>31</v>
      </c>
      <c r="E7" s="7">
        <f t="shared" si="0"/>
        <v>475.2</v>
      </c>
      <c r="F7" s="7">
        <f t="shared" si="1"/>
        <v>522.72</v>
      </c>
      <c r="G7" s="7">
        <f t="shared" si="2"/>
        <v>553.46823529411768</v>
      </c>
      <c r="H7" s="7">
        <f t="shared" si="3"/>
        <v>584.21647058823532</v>
      </c>
      <c r="I7" s="7"/>
      <c r="J7" s="7">
        <f t="shared" si="4"/>
        <v>614.96470588235297</v>
      </c>
      <c r="K7" s="8">
        <v>396</v>
      </c>
    </row>
    <row r="8" spans="1:11" s="8" customFormat="1" ht="18.75" customHeight="1" x14ac:dyDescent="0.25">
      <c r="A8" s="20"/>
      <c r="B8" s="55"/>
      <c r="C8" s="55"/>
      <c r="D8" s="19" t="s">
        <v>7</v>
      </c>
      <c r="E8" s="7">
        <f t="shared" si="0"/>
        <v>408</v>
      </c>
      <c r="F8" s="7">
        <f t="shared" si="1"/>
        <v>448.8</v>
      </c>
      <c r="G8" s="7">
        <f t="shared" si="2"/>
        <v>475.2</v>
      </c>
      <c r="H8" s="7">
        <f t="shared" si="3"/>
        <v>501.59999999999997</v>
      </c>
      <c r="I8" s="7"/>
      <c r="J8" s="7">
        <f t="shared" si="4"/>
        <v>528</v>
      </c>
      <c r="K8" s="21">
        <v>340</v>
      </c>
    </row>
    <row r="9" spans="1:11" s="8" customFormat="1" ht="18.75" customHeight="1" x14ac:dyDescent="0.25">
      <c r="A9" s="20"/>
      <c r="B9" s="53" t="s">
        <v>34</v>
      </c>
      <c r="C9" s="53"/>
      <c r="D9" s="19" t="s">
        <v>32</v>
      </c>
      <c r="E9" s="7">
        <f t="shared" si="0"/>
        <v>628.79999999999995</v>
      </c>
      <c r="F9" s="7">
        <f t="shared" si="1"/>
        <v>691.68</v>
      </c>
      <c r="G9" s="7">
        <f t="shared" si="2"/>
        <v>732.36705882352942</v>
      </c>
      <c r="H9" s="7">
        <f t="shared" si="3"/>
        <v>773.05411764705877</v>
      </c>
      <c r="I9" s="7"/>
      <c r="J9" s="7">
        <f t="shared" si="4"/>
        <v>813.74117647058824</v>
      </c>
      <c r="K9" s="21">
        <v>524</v>
      </c>
    </row>
    <row r="10" spans="1:11" s="8" customFormat="1" ht="18.75" customHeight="1" x14ac:dyDescent="0.25">
      <c r="A10" s="20"/>
      <c r="B10" s="54"/>
      <c r="C10" s="54"/>
      <c r="D10" s="19" t="s">
        <v>33</v>
      </c>
      <c r="E10" s="7">
        <f t="shared" si="0"/>
        <v>478.79999999999995</v>
      </c>
      <c r="F10" s="7">
        <f t="shared" si="1"/>
        <v>526.67999999999995</v>
      </c>
      <c r="G10" s="7">
        <f t="shared" si="2"/>
        <v>557.6611764705882</v>
      </c>
      <c r="H10" s="7">
        <f t="shared" si="3"/>
        <v>588.64235294117645</v>
      </c>
      <c r="I10" s="7"/>
      <c r="J10" s="7">
        <f t="shared" si="4"/>
        <v>619.62352941176471</v>
      </c>
      <c r="K10" s="21">
        <v>399</v>
      </c>
    </row>
    <row r="11" spans="1:11" s="8" customFormat="1" ht="18.75" customHeight="1" x14ac:dyDescent="0.25">
      <c r="A11" s="20"/>
      <c r="B11" s="54"/>
      <c r="C11" s="54"/>
      <c r="D11" s="19" t="s">
        <v>31</v>
      </c>
      <c r="E11" s="7">
        <f t="shared" si="0"/>
        <v>351.59999999999997</v>
      </c>
      <c r="F11" s="7">
        <f t="shared" si="1"/>
        <v>386.76</v>
      </c>
      <c r="G11" s="7">
        <f t="shared" si="2"/>
        <v>409.51058823529411</v>
      </c>
      <c r="H11" s="7">
        <f t="shared" si="3"/>
        <v>432.26117647058823</v>
      </c>
      <c r="I11" s="7"/>
      <c r="J11" s="7">
        <f t="shared" si="4"/>
        <v>455.01176470588234</v>
      </c>
      <c r="K11" s="21">
        <v>293</v>
      </c>
    </row>
    <row r="12" spans="1:11" s="8" customFormat="1" ht="18.75" customHeight="1" x14ac:dyDescent="0.25">
      <c r="A12" s="20"/>
      <c r="B12" s="55"/>
      <c r="C12" s="55"/>
      <c r="D12" s="19" t="s">
        <v>7</v>
      </c>
      <c r="E12" s="7">
        <f t="shared" si="0"/>
        <v>302.39999999999998</v>
      </c>
      <c r="F12" s="7">
        <f t="shared" si="1"/>
        <v>332.64</v>
      </c>
      <c r="G12" s="7">
        <f t="shared" si="2"/>
        <v>352.20705882352939</v>
      </c>
      <c r="H12" s="7">
        <f t="shared" si="3"/>
        <v>371.7741176470588</v>
      </c>
      <c r="I12" s="7"/>
      <c r="J12" s="7">
        <f t="shared" si="4"/>
        <v>391.34117647058821</v>
      </c>
      <c r="K12" s="21">
        <v>252</v>
      </c>
    </row>
    <row r="13" spans="1:11" s="8" customFormat="1" ht="18.75" customHeight="1" x14ac:dyDescent="0.25">
      <c r="A13" s="20"/>
      <c r="B13" s="53" t="s">
        <v>35</v>
      </c>
      <c r="C13" s="19"/>
      <c r="D13" s="19" t="s">
        <v>32</v>
      </c>
      <c r="E13" s="7">
        <f t="shared" si="0"/>
        <v>440.4</v>
      </c>
      <c r="F13" s="7">
        <f t="shared" si="1"/>
        <v>484.44</v>
      </c>
      <c r="G13" s="7">
        <f t="shared" si="2"/>
        <v>512.93647058823535</v>
      </c>
      <c r="H13" s="7">
        <f t="shared" si="3"/>
        <v>541.43294117647065</v>
      </c>
      <c r="I13" s="7"/>
      <c r="J13" s="7">
        <f t="shared" si="4"/>
        <v>569.92941176470595</v>
      </c>
      <c r="K13" s="21">
        <v>367</v>
      </c>
    </row>
    <row r="14" spans="1:11" s="8" customFormat="1" ht="18.75" customHeight="1" x14ac:dyDescent="0.25">
      <c r="A14" s="20"/>
      <c r="B14" s="54"/>
      <c r="C14" s="19"/>
      <c r="D14" s="19" t="s">
        <v>33</v>
      </c>
      <c r="E14" s="7">
        <f t="shared" si="0"/>
        <v>334.8</v>
      </c>
      <c r="F14" s="7">
        <f t="shared" si="1"/>
        <v>368.28000000000003</v>
      </c>
      <c r="G14" s="7">
        <f t="shared" si="2"/>
        <v>389.94352941176476</v>
      </c>
      <c r="H14" s="7">
        <f t="shared" si="3"/>
        <v>411.60705882352943</v>
      </c>
      <c r="I14" s="7"/>
      <c r="J14" s="7">
        <f t="shared" si="4"/>
        <v>433.27058823529416</v>
      </c>
      <c r="K14" s="21">
        <v>279</v>
      </c>
    </row>
    <row r="15" spans="1:11" s="8" customFormat="1" ht="18.75" customHeight="1" x14ac:dyDescent="0.25">
      <c r="A15" s="20"/>
      <c r="B15" s="54"/>
      <c r="C15" s="19"/>
      <c r="D15" s="19" t="s">
        <v>31</v>
      </c>
      <c r="E15" s="7">
        <f t="shared" si="0"/>
        <v>246</v>
      </c>
      <c r="F15" s="7">
        <f t="shared" si="1"/>
        <v>270.60000000000002</v>
      </c>
      <c r="G15" s="7">
        <f t="shared" si="2"/>
        <v>286.51764705882357</v>
      </c>
      <c r="H15" s="7">
        <f t="shared" si="3"/>
        <v>302.43529411764706</v>
      </c>
      <c r="I15" s="7"/>
      <c r="J15" s="7">
        <f t="shared" si="4"/>
        <v>318.35294117647061</v>
      </c>
      <c r="K15" s="21">
        <v>205</v>
      </c>
    </row>
    <row r="16" spans="1:11" s="8" customFormat="1" ht="18.75" customHeight="1" thickBot="1" x14ac:dyDescent="0.3">
      <c r="A16" s="24"/>
      <c r="B16" s="54"/>
      <c r="C16" s="22"/>
      <c r="D16" s="22" t="s">
        <v>7</v>
      </c>
      <c r="E16" s="23">
        <f t="shared" si="0"/>
        <v>211.2</v>
      </c>
      <c r="F16" s="7">
        <f t="shared" si="1"/>
        <v>232.32</v>
      </c>
      <c r="G16" s="7">
        <f t="shared" si="2"/>
        <v>245.98588235294119</v>
      </c>
      <c r="H16" s="7">
        <f t="shared" si="3"/>
        <v>259.65176470588233</v>
      </c>
      <c r="I16" s="7"/>
      <c r="J16" s="7">
        <f t="shared" si="4"/>
        <v>273.31764705882352</v>
      </c>
      <c r="K16" s="21">
        <v>176</v>
      </c>
    </row>
    <row r="17" spans="1:11" x14ac:dyDescent="0.25">
      <c r="A17" s="25"/>
      <c r="B17" s="86" t="s">
        <v>34</v>
      </c>
      <c r="C17" s="26"/>
      <c r="D17" s="27" t="s">
        <v>7</v>
      </c>
      <c r="E17" s="28">
        <f t="shared" si="0"/>
        <v>422.4</v>
      </c>
      <c r="F17" s="7">
        <f t="shared" si="1"/>
        <v>464.64</v>
      </c>
      <c r="G17" s="7">
        <f t="shared" si="2"/>
        <v>491.97176470588238</v>
      </c>
      <c r="H17" s="7">
        <f t="shared" si="3"/>
        <v>519.30352941176466</v>
      </c>
      <c r="I17" s="7"/>
      <c r="J17" s="7">
        <f t="shared" si="4"/>
        <v>546.63529411764705</v>
      </c>
      <c r="K17" s="21">
        <v>352</v>
      </c>
    </row>
    <row r="18" spans="1:11" ht="15.75" thickBot="1" x14ac:dyDescent="0.3">
      <c r="A18" s="29"/>
      <c r="B18" s="87"/>
      <c r="C18" s="30"/>
      <c r="D18" s="31" t="s">
        <v>32</v>
      </c>
      <c r="E18" s="32">
        <f t="shared" si="0"/>
        <v>577.19999999999993</v>
      </c>
      <c r="F18" s="7">
        <f t="shared" si="1"/>
        <v>634.91999999999996</v>
      </c>
      <c r="G18" s="7">
        <f t="shared" si="2"/>
        <v>672.26823529411763</v>
      </c>
      <c r="H18" s="7">
        <f t="shared" si="3"/>
        <v>709.61647058823519</v>
      </c>
      <c r="I18" s="7"/>
      <c r="J18" s="7">
        <f t="shared" si="4"/>
        <v>746.96470588235286</v>
      </c>
      <c r="K18" s="21">
        <v>481</v>
      </c>
    </row>
  </sheetData>
  <mergeCells count="13">
    <mergeCell ref="B17:B18"/>
    <mergeCell ref="A1:J1"/>
    <mergeCell ref="A2:J2"/>
    <mergeCell ref="A3:A4"/>
    <mergeCell ref="B3:B4"/>
    <mergeCell ref="C3:C4"/>
    <mergeCell ref="D3:D4"/>
    <mergeCell ref="E4:J4"/>
    <mergeCell ref="B5:B8"/>
    <mergeCell ref="B9:B12"/>
    <mergeCell ref="C5:C8"/>
    <mergeCell ref="C9:C12"/>
    <mergeCell ref="B13:B16"/>
  </mergeCells>
  <pageMargins left="0" right="0.70866141732283472" top="0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C20" sqref="C20"/>
    </sheetView>
  </sheetViews>
  <sheetFormatPr defaultRowHeight="15" x14ac:dyDescent="0.25"/>
  <cols>
    <col min="2" max="2" width="9.140625" style="3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ВСЕ</vt:lpstr>
      <vt:lpstr>27-20-14мм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2019-02-14T14:40:51Z</dcterms:modified>
</cp:coreProperties>
</file>